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小縣和弥\Box\060_教宣部\一時保存\⑤ホームページ\ホームページ更新\66期\【未】260106（税対部）\"/>
    </mc:Choice>
  </mc:AlternateContent>
  <xr:revisionPtr revIDLastSave="0" documentId="8_{C449D761-43EC-4889-8788-871FFADD372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計算書" sheetId="2" r:id="rId1"/>
  </sheets>
  <definedNames>
    <definedName name="_xlnm.Print_Area" localSheetId="0">計算書!$A$1:$I$46</definedName>
    <definedName name="_xlnm.Print_Titles" localSheetId="0">計算書!$3:$4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39" i="2" s="1"/>
  <c r="D37" i="2"/>
  <c r="D39" i="2" s="1"/>
  <c r="E37" i="2"/>
  <c r="E39" i="2" s="1"/>
  <c r="F37" i="2"/>
  <c r="F39" i="2" s="1"/>
  <c r="F45" i="2" s="1"/>
  <c r="H37" i="2"/>
  <c r="H39" i="2" s="1"/>
  <c r="H45" i="2" s="1"/>
  <c r="I37" i="2"/>
  <c r="I39" i="2" s="1"/>
  <c r="I44" i="2" s="1"/>
  <c r="G37" i="2"/>
  <c r="G39" i="2" s="1"/>
  <c r="G45" i="2" s="1"/>
  <c r="A39" i="2" l="1"/>
  <c r="I45" i="2"/>
  <c r="F44" i="2"/>
  <c r="H44" i="2"/>
  <c r="G44" i="2"/>
</calcChain>
</file>

<file path=xl/sharedStrings.xml><?xml version="1.0" encoding="utf-8"?>
<sst xmlns="http://schemas.openxmlformats.org/spreadsheetml/2006/main" count="52" uniqueCount="46">
  <si>
    <t>D.課税仕入高</t>
    <phoneticPr fontId="1"/>
  </si>
  <si>
    <t>E.経過措置（８割控除）の 適用を受ける課税仕入高</t>
    <phoneticPr fontId="1"/>
  </si>
  <si>
    <t>F.課税仕入高</t>
    <phoneticPr fontId="1"/>
  </si>
  <si>
    <t>G.経過措置（８割控除）の 適用を受ける課税仕入高</t>
    <phoneticPr fontId="1"/>
  </si>
  <si>
    <t/>
  </si>
  <si>
    <t>課税仕入に係る消費税額の計算</t>
    <rPh sb="0" eb="4">
      <t>カゼイシイ</t>
    </rPh>
    <rPh sb="5" eb="6">
      <t>カカ</t>
    </rPh>
    <rPh sb="7" eb="11">
      <t>ショウヒゼイガク</t>
    </rPh>
    <rPh sb="12" eb="14">
      <t>ケイサン</t>
    </rPh>
    <phoneticPr fontId="1"/>
  </si>
  <si>
    <t>㉛課税仕入に係る消費税額の計算
(㉚の金額を転記)</t>
    <rPh sb="1" eb="5">
      <t>カゼイシイ</t>
    </rPh>
    <rPh sb="6" eb="7">
      <t>カカ</t>
    </rPh>
    <rPh sb="8" eb="12">
      <t>ショウヒゼイガク</t>
    </rPh>
    <rPh sb="13" eb="15">
      <t>ケイサン</t>
    </rPh>
    <rPh sb="19" eb="21">
      <t>キンガク</t>
    </rPh>
    <rPh sb="22" eb="24">
      <t>テンキ</t>
    </rPh>
    <phoneticPr fontId="1"/>
  </si>
  <si>
    <t>㉜課税仕入に係る消費税額(㉛の計算結果から1円未満を切り捨て)</t>
    <rPh sb="1" eb="5">
      <t>カゼイシイ</t>
    </rPh>
    <rPh sb="6" eb="7">
      <t>カカ</t>
    </rPh>
    <rPh sb="8" eb="12">
      <t>ショウヒゼイガク</t>
    </rPh>
    <rPh sb="15" eb="19">
      <t>ケイサンケッカ</t>
    </rPh>
    <rPh sb="22" eb="25">
      <t>エンミマン</t>
    </rPh>
    <rPh sb="26" eb="27">
      <t>キ</t>
    </rPh>
    <rPh sb="28" eb="29">
      <t>ス</t>
    </rPh>
    <phoneticPr fontId="1"/>
  </si>
  <si>
    <t>うち軽減税率8%(国税6.24%分)</t>
    <rPh sb="9" eb="11">
      <t>コクゼイ</t>
    </rPh>
    <rPh sb="16" eb="17">
      <t>ブン</t>
    </rPh>
    <phoneticPr fontId="1"/>
  </si>
  <si>
    <t>うち本則10%(国税7.8%分)</t>
    <rPh sb="2" eb="4">
      <t>ホンソク</t>
    </rPh>
    <rPh sb="8" eb="10">
      <t>コクゼイ</t>
    </rPh>
    <rPh sb="14" eb="15">
      <t>ブン</t>
    </rPh>
    <phoneticPr fontId="1"/>
  </si>
  <si>
    <t>※  貸  倒  金  は  、  消  費  税  確  定  申  告  書  で  別  途  取  り  扱  い  に  な  り  ま  す  。</t>
    <rPh sb="3" eb="4">
      <t>カシ</t>
    </rPh>
    <rPh sb="6" eb="7">
      <t>トウ</t>
    </rPh>
    <rPh sb="9" eb="10">
      <t>キン</t>
    </rPh>
    <rPh sb="18" eb="19">
      <t>ショウ</t>
    </rPh>
    <rPh sb="21" eb="22">
      <t>ヒ</t>
    </rPh>
    <rPh sb="24" eb="25">
      <t>ゼイ</t>
    </rPh>
    <rPh sb="27" eb="28">
      <t>アキラ</t>
    </rPh>
    <rPh sb="30" eb="31">
      <t>サダム</t>
    </rPh>
    <rPh sb="33" eb="34">
      <t>サル</t>
    </rPh>
    <rPh sb="36" eb="37">
      <t>コク</t>
    </rPh>
    <rPh sb="39" eb="40">
      <t>ショ</t>
    </rPh>
    <rPh sb="45" eb="46">
      <t>ベツ</t>
    </rPh>
    <rPh sb="48" eb="49">
      <t>ト</t>
    </rPh>
    <rPh sb="51" eb="52">
      <t>ト</t>
    </rPh>
    <rPh sb="57" eb="58">
      <t>アツカ</t>
    </rPh>
    <phoneticPr fontId="1"/>
  </si>
  <si>
    <t>　※金額の入力が不正です</t>
    <rPh sb="2" eb="4">
      <t>キンガク</t>
    </rPh>
    <rPh sb="5" eb="7">
      <t>ニュウリョク</t>
    </rPh>
    <rPh sb="8" eb="10">
      <t>フセイ</t>
    </rPh>
    <phoneticPr fontId="1"/>
  </si>
  <si>
    <t>㊱</t>
    <phoneticPr fontId="1"/>
  </si>
  <si>
    <t>①売上(収入)金額雑収入等を含む）</t>
  </si>
  <si>
    <t>②材料費</t>
  </si>
  <si>
    <t>③労務費</t>
  </si>
  <si>
    <t>④外注費</t>
  </si>
  <si>
    <t>⑤現場経費</t>
  </si>
  <si>
    <t>※  本  年   に   購   入   し   た   減   価   償   却   資   産   は   全   額   を   ㉞   で   控   除   し   ま   す   。</t>
    <rPh sb="3" eb="4">
      <t>ホン</t>
    </rPh>
    <rPh sb="6" eb="7">
      <t>ネン</t>
    </rPh>
    <rPh sb="14" eb="15">
      <t>コウ</t>
    </rPh>
    <rPh sb="18" eb="19">
      <t>イ</t>
    </rPh>
    <rPh sb="30" eb="31">
      <t>ゲン</t>
    </rPh>
    <rPh sb="34" eb="35">
      <t>アタイ</t>
    </rPh>
    <rPh sb="38" eb="39">
      <t>ショウ</t>
    </rPh>
    <rPh sb="42" eb="43">
      <t>キャク</t>
    </rPh>
    <rPh sb="46" eb="47">
      <t>シ</t>
    </rPh>
    <rPh sb="50" eb="51">
      <t>サン</t>
    </rPh>
    <rPh sb="58" eb="59">
      <t>ゼン</t>
    </rPh>
    <rPh sb="62" eb="63">
      <t>ガク</t>
    </rPh>
    <rPh sb="78" eb="79">
      <t>ヒカエ</t>
    </rPh>
    <rPh sb="82" eb="83">
      <t>ジョ</t>
    </rPh>
    <phoneticPr fontId="1"/>
  </si>
  <si>
    <t>⑥給与賃金</t>
  </si>
  <si>
    <t>⑦減価償却費</t>
  </si>
  <si>
    <t>⑧貸倒金</t>
  </si>
  <si>
    <t>⑨地代家賃</t>
  </si>
  <si>
    <t>⑩利子割引料</t>
  </si>
  <si>
    <t>雑費</t>
  </si>
  <si>
    <t>⑪租税公課</t>
  </si>
  <si>
    <t>⑫荷造運賃</t>
  </si>
  <si>
    <t>⑬水道光熱費</t>
  </si>
  <si>
    <t>⑭旅費交通費</t>
  </si>
  <si>
    <t>⑮通信費</t>
  </si>
  <si>
    <t>⑯広告宣伝費</t>
  </si>
  <si>
    <t>⑰接待交際費</t>
  </si>
  <si>
    <t>⑱損害保険料</t>
  </si>
  <si>
    <t>⑲修繕費</t>
  </si>
  <si>
    <t>⑳消耗品費</t>
  </si>
  <si>
    <t>㉑福利厚生費</t>
  </si>
  <si>
    <t>㉒諸会費</t>
  </si>
  <si>
    <t>㉓車両関係費</t>
  </si>
  <si>
    <t>㉔支払手数料</t>
  </si>
  <si>
    <t>㉕リース代</t>
  </si>
  <si>
    <t>㉖廃材処理費</t>
  </si>
  <si>
    <t>㉗新聞図書費</t>
  </si>
  <si>
    <t>㉙当年購入の原価償却資産取得費の合計</t>
  </si>
  <si>
    <t>㉚本年の仕入高
(㉘＋㉙)</t>
  </si>
  <si>
    <t>令和7年分　消費税課税取引計算表</t>
    <rPh sb="0" eb="2">
      <t>レイワ</t>
    </rPh>
    <rPh sb="3" eb="5">
      <t>ネンブン</t>
    </rPh>
    <rPh sb="6" eb="16">
      <t>ショウヒゼイカゼイトリヒキケイサンヒョウ</t>
    </rPh>
    <phoneticPr fontId="1"/>
  </si>
  <si>
    <t>㉘合計
(工事原価＋経費)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</si>
</sst>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;\-0;;@"/>
    <numFmt numFmtId="178" formatCode="#,##0_ "/>
  </numFmts>
  <fonts count="1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color rgb="FF000000"/>
      <name val="HGPｺﾞｼｯｸE"/>
      <family val="3"/>
      <charset val="128"/>
    </font>
    <font>
      <sz val="10"/>
      <color rgb="FF000000"/>
      <name val="HGPｺﾞｼｯｸE"/>
      <family val="3"/>
      <charset val="128"/>
    </font>
    <font>
      <sz val="14"/>
      <name val="HGPｺﾞｼｯｸE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24"/>
      <color rgb="FF00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HGPｺﾞｼｯｸE"/>
      <family val="3"/>
      <charset val="128"/>
    </font>
    <font>
      <sz val="16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90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7" xfId="0" applyFont="1" applyBorder="1" applyAlignment="1">
      <alignment horizontal="centerContinuous" vertical="top" wrapText="1"/>
    </xf>
    <xf numFmtId="0" fontId="6" fillId="0" borderId="10" xfId="0" applyFont="1" applyBorder="1" applyAlignment="1">
      <alignment vertical="center" textRotation="255" wrapText="1"/>
    </xf>
    <xf numFmtId="0" fontId="6" fillId="0" borderId="11" xfId="0" applyFont="1" applyBorder="1" applyAlignment="1">
      <alignment vertical="center" textRotation="255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0" xfId="0" applyFont="1" applyBorder="1" applyAlignment="1">
      <alignment vertical="center" textRotation="255" wrapText="1"/>
    </xf>
    <xf numFmtId="0" fontId="7" fillId="0" borderId="11" xfId="0" applyFont="1" applyBorder="1" applyAlignment="1">
      <alignment vertical="center" textRotation="255" wrapText="1"/>
    </xf>
    <xf numFmtId="0" fontId="6" fillId="0" borderId="5" xfId="0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Continuous" vertical="top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Continuous" vertical="center" wrapText="1"/>
    </xf>
    <xf numFmtId="0" fontId="2" fillId="0" borderId="0" xfId="0" applyFont="1" applyAlignment="1">
      <alignment horizontal="left" vertical="top"/>
    </xf>
    <xf numFmtId="0" fontId="7" fillId="0" borderId="17" xfId="0" applyFont="1" applyBorder="1" applyAlignment="1">
      <alignment horizontal="centerContinuous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Continuous" vertical="center" shrinkToFit="1"/>
    </xf>
    <xf numFmtId="0" fontId="7" fillId="0" borderId="15" xfId="0" applyFont="1" applyBorder="1" applyAlignment="1">
      <alignment horizontal="centerContinuous" vertical="center" wrapText="1"/>
    </xf>
    <xf numFmtId="0" fontId="6" fillId="0" borderId="11" xfId="0" applyFont="1" applyBorder="1" applyAlignment="1">
      <alignment horizontal="centerContinuous" vertical="center" shrinkToFi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177" fontId="9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Continuous" vertical="center" wrapText="1" shrinkToFit="1"/>
    </xf>
    <xf numFmtId="176" fontId="6" fillId="0" borderId="17" xfId="0" applyNumberFormat="1" applyFont="1" applyBorder="1" applyAlignment="1" applyProtection="1">
      <alignment horizontal="center" vertical="center" wrapText="1"/>
      <protection locked="0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 applyProtection="1">
      <alignment horizontal="center" vertical="center" wrapText="1"/>
      <protection locked="0"/>
    </xf>
    <xf numFmtId="176" fontId="6" fillId="0" borderId="14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4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 applyProtection="1">
      <alignment horizontal="center" vertical="center" wrapText="1"/>
      <protection locked="0"/>
    </xf>
    <xf numFmtId="176" fontId="6" fillId="0" borderId="30" xfId="0" applyNumberFormat="1" applyFon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2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Continuous" vertical="center" wrapText="1"/>
    </xf>
    <xf numFmtId="176" fontId="10" fillId="0" borderId="1" xfId="0" applyNumberFormat="1" applyFont="1" applyBorder="1" applyAlignment="1">
      <alignment horizontal="centerContinuous" vertical="center" wrapText="1"/>
    </xf>
    <xf numFmtId="176" fontId="10" fillId="0" borderId="9" xfId="0" applyNumberFormat="1" applyFont="1" applyBorder="1" applyAlignment="1">
      <alignment horizontal="centerContinuous" vertical="center"/>
    </xf>
    <xf numFmtId="176" fontId="6" fillId="0" borderId="23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 applyProtection="1">
      <alignment horizontal="center" vertical="center" wrapText="1"/>
      <protection locked="0"/>
    </xf>
    <xf numFmtId="178" fontId="6" fillId="0" borderId="17" xfId="0" applyNumberFormat="1" applyFont="1" applyBorder="1" applyAlignment="1">
      <alignment horizontal="center" vertical="center" wrapText="1"/>
    </xf>
    <xf numFmtId="178" fontId="6" fillId="0" borderId="31" xfId="0" applyNumberFormat="1" applyFont="1" applyBorder="1" applyAlignment="1">
      <alignment horizontal="center" vertical="center" wrapText="1"/>
    </xf>
    <xf numFmtId="178" fontId="6" fillId="0" borderId="15" xfId="0" applyNumberFormat="1" applyFont="1" applyBorder="1" applyAlignment="1" applyProtection="1">
      <alignment horizontal="center" vertical="center"/>
      <protection locked="0"/>
    </xf>
    <xf numFmtId="178" fontId="6" fillId="0" borderId="32" xfId="0" applyNumberFormat="1" applyFont="1" applyBorder="1" applyAlignment="1">
      <alignment horizontal="center" vertical="center" wrapText="1"/>
    </xf>
    <xf numFmtId="178" fontId="6" fillId="0" borderId="30" xfId="0" applyNumberFormat="1" applyFont="1" applyBorder="1" applyAlignment="1" applyProtection="1">
      <alignment horizontal="center" vertical="center"/>
      <protection locked="0"/>
    </xf>
    <xf numFmtId="178" fontId="6" fillId="0" borderId="15" xfId="0" applyNumberFormat="1" applyFont="1" applyBorder="1" applyAlignment="1">
      <alignment horizontal="center" vertical="center"/>
    </xf>
    <xf numFmtId="178" fontId="6" fillId="0" borderId="3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top" wrapText="1"/>
    </xf>
    <xf numFmtId="0" fontId="11" fillId="0" borderId="19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4" fillId="0" borderId="8" xfId="0" applyFont="1" applyBorder="1" applyAlignment="1">
      <alignment horizontal="centerContinuous" vertical="center" wrapText="1"/>
    </xf>
    <xf numFmtId="0" fontId="11" fillId="0" borderId="21" xfId="0" applyFont="1" applyBorder="1" applyAlignment="1">
      <alignment horizontal="centerContinuous" vertical="top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11" fillId="0" borderId="20" xfId="0" applyFont="1" applyBorder="1" applyAlignment="1">
      <alignment horizontal="centerContinuous" vertical="top"/>
    </xf>
    <xf numFmtId="178" fontId="6" fillId="0" borderId="12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15">
    <dxf>
      <font>
        <color rgb="FFEE0000"/>
      </font>
      <fill>
        <patternFill>
          <fgColor theme="5" tint="0.79998168889431442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numFmt numFmtId="177" formatCode="0;\-0;;@"/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3446036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14A29E-2DE3-4810-9267-B4D92E4D87A6}"/>
            </a:ext>
          </a:extLst>
        </xdr:cNvPr>
        <xdr:cNvSpPr txBox="1"/>
      </xdr:nvSpPr>
      <xdr:spPr>
        <a:xfrm>
          <a:off x="0" y="514350"/>
          <a:ext cx="3833386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0">
              <a:latin typeface="+mn-ea"/>
              <a:ea typeface="+mn-ea"/>
            </a:rPr>
            <a:t>科目</a:t>
          </a:r>
          <a:endParaRPr kumimoji="1" lang="ja-JP" altLang="en-US" sz="1600" b="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3449850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814DC8-B1B5-4E1F-9287-1EE032A87AD2}"/>
            </a:ext>
          </a:extLst>
        </xdr:cNvPr>
        <xdr:cNvSpPr txBox="1"/>
      </xdr:nvSpPr>
      <xdr:spPr>
        <a:xfrm>
          <a:off x="3837200" y="514350"/>
          <a:ext cx="1757150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0"/>
            <a:t>A.</a:t>
          </a:r>
          <a:r>
            <a:rPr kumimoji="1" lang="ja-JP" altLang="en-US" sz="1600" b="0"/>
            <a:t>決算額</a:t>
          </a:r>
        </a:p>
      </xdr:txBody>
    </xdr:sp>
    <xdr:clientData/>
  </xdr:twoCellAnchor>
  <xdr:twoCellAnchor>
    <xdr:from>
      <xdr:col>4</xdr:col>
      <xdr:colOff>5456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7BEE9D-04DF-4E3E-9B54-18557F56909E}"/>
            </a:ext>
          </a:extLst>
        </xdr:cNvPr>
        <xdr:cNvSpPr txBox="1"/>
      </xdr:nvSpPr>
      <xdr:spPr>
        <a:xfrm>
          <a:off x="7358756" y="514350"/>
          <a:ext cx="1753494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0"/>
            <a:t>C.</a:t>
          </a:r>
          <a:r>
            <a:rPr kumimoji="1" lang="ja-JP" altLang="en-US" sz="1600" b="0"/>
            <a:t>課税取引金額</a:t>
          </a:r>
        </a:p>
        <a:p>
          <a:pPr algn="ctr"/>
          <a:r>
            <a:rPr kumimoji="1" lang="ja-JP" altLang="en-US" sz="1600" b="0"/>
            <a:t>（</a:t>
          </a:r>
          <a:r>
            <a:rPr kumimoji="1" lang="en-US" altLang="ja-JP" sz="1600" b="0"/>
            <a:t>A-B</a:t>
          </a:r>
          <a:r>
            <a:rPr kumimoji="1" lang="ja-JP" altLang="en-US" sz="1600" b="0"/>
            <a:t>）</a:t>
          </a:r>
        </a:p>
      </xdr:txBody>
    </xdr:sp>
    <xdr:clientData/>
  </xdr:twoCellAnchor>
  <xdr:twoCellAnchor>
    <xdr:from>
      <xdr:col>3</xdr:col>
      <xdr:colOff>5456</xdr:colOff>
      <xdr:row>2</xdr:row>
      <xdr:rowOff>9622</xdr:rowOff>
    </xdr:from>
    <xdr:to>
      <xdr:col>4</xdr:col>
      <xdr:colOff>0</xdr:colOff>
      <xdr:row>4</xdr:row>
      <xdr:rowOff>9622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F7C225-5F41-4DA6-9AA2-E518E0A3CD52}"/>
            </a:ext>
          </a:extLst>
        </xdr:cNvPr>
        <xdr:cNvSpPr txBox="1"/>
      </xdr:nvSpPr>
      <xdr:spPr>
        <a:xfrm>
          <a:off x="5599806" y="523972"/>
          <a:ext cx="1753494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0"/>
            <a:t>B.A</a:t>
          </a:r>
          <a:r>
            <a:rPr kumimoji="1" lang="ja-JP" altLang="en-US" sz="1600" b="0"/>
            <a:t>のうち課税取引にならないもの</a:t>
          </a:r>
        </a:p>
      </xdr:txBody>
    </xdr:sp>
    <xdr:clientData/>
  </xdr:twoCellAnchor>
  <xdr:twoCellAnchor>
    <xdr:from>
      <xdr:col>0</xdr:col>
      <xdr:colOff>0</xdr:colOff>
      <xdr:row>4</xdr:row>
      <xdr:rowOff>504520</xdr:rowOff>
    </xdr:from>
    <xdr:to>
      <xdr:col>1</xdr:col>
      <xdr:colOff>0</xdr:colOff>
      <xdr:row>9</xdr:row>
      <xdr:rowOff>504520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2CB0A6-3E35-411B-9E74-EBD1CD2B3DCC}"/>
            </a:ext>
          </a:extLst>
        </xdr:cNvPr>
        <xdr:cNvSpPr txBox="1"/>
      </xdr:nvSpPr>
      <xdr:spPr>
        <a:xfrm>
          <a:off x="0" y="2066620"/>
          <a:ext cx="387350" cy="2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工事原価</a:t>
          </a:r>
        </a:p>
      </xdr:txBody>
    </xdr:sp>
    <xdr:clientData/>
  </xdr:twoCellAnchor>
  <xdr:twoCellAnchor>
    <xdr:from>
      <xdr:col>0</xdr:col>
      <xdr:colOff>0</xdr:colOff>
      <xdr:row>9</xdr:row>
      <xdr:rowOff>504520</xdr:rowOff>
    </xdr:from>
    <xdr:to>
      <xdr:col>1</xdr:col>
      <xdr:colOff>0</xdr:colOff>
      <xdr:row>36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8DCFBE-B623-4C6E-886B-5C026839EF87}"/>
            </a:ext>
          </a:extLst>
        </xdr:cNvPr>
        <xdr:cNvSpPr txBox="1"/>
      </xdr:nvSpPr>
      <xdr:spPr>
        <a:xfrm>
          <a:off x="0" y="4606620"/>
          <a:ext cx="387350" cy="132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/>
            <a:t>経費</a:t>
          </a:r>
          <a:endParaRPr kumimoji="1" lang="en-US" altLang="ja-JP" sz="1600"/>
        </a:p>
      </xdr:txBody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1751745</xdr:colOff>
      <xdr:row>44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637474-86A9-4FDE-B00B-40E4A3BB7348}"/>
            </a:ext>
          </a:extLst>
        </xdr:cNvPr>
        <xdr:cNvSpPr txBox="1"/>
      </xdr:nvSpPr>
      <xdr:spPr>
        <a:xfrm>
          <a:off x="9112250" y="20694650"/>
          <a:ext cx="175174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en-US" altLang="ja-JP" sz="1600" b="0">
              <a:latin typeface="+mn-ea"/>
              <a:ea typeface="+mn-ea"/>
            </a:rPr>
            <a:t>________</a:t>
          </a:r>
          <a:r>
            <a:rPr kumimoji="1" lang="ja-JP" altLang="en-US" sz="1600" b="0">
              <a:latin typeface="+mn-ea"/>
              <a:ea typeface="+mn-ea"/>
            </a:rPr>
            <a:t>＿＿円</a:t>
          </a:r>
        </a:p>
        <a:p>
          <a:pPr algn="ctr"/>
          <a:r>
            <a:rPr kumimoji="1" lang="en-US" altLang="ja-JP" sz="1600" b="0">
              <a:latin typeface="+mn-ea"/>
              <a:ea typeface="+mn-ea"/>
            </a:rPr>
            <a:t>×6.24/108</a:t>
          </a:r>
          <a:endParaRPr kumimoji="1" lang="ja-JP" altLang="en-US" sz="1600" b="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1751745</xdr:colOff>
      <xdr:row>44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97DE40-3C20-4455-BFBE-00AE355A991F}"/>
            </a:ext>
          </a:extLst>
        </xdr:cNvPr>
        <xdr:cNvSpPr txBox="1"/>
      </xdr:nvSpPr>
      <xdr:spPr>
        <a:xfrm>
          <a:off x="10871200" y="20694650"/>
          <a:ext cx="175174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en-US" altLang="ja-JP" sz="1600" b="0">
              <a:latin typeface="+mn-ea"/>
              <a:ea typeface="+mn-ea"/>
            </a:rPr>
            <a:t>________</a:t>
          </a:r>
          <a:r>
            <a:rPr kumimoji="1" lang="ja-JP" altLang="en-US" sz="1600" b="0">
              <a:latin typeface="+mn-ea"/>
              <a:ea typeface="+mn-ea"/>
            </a:rPr>
            <a:t>＿＿円</a:t>
          </a:r>
        </a:p>
        <a:p>
          <a:pPr algn="ctr"/>
          <a:r>
            <a:rPr kumimoji="1" lang="en-US" altLang="ja-JP" sz="1600" b="0">
              <a:latin typeface="+mn-ea"/>
              <a:ea typeface="+mn-ea"/>
            </a:rPr>
            <a:t>×6.24/108×80%</a:t>
          </a:r>
          <a:endParaRPr kumimoji="1" lang="ja-JP" altLang="en-US" sz="1600" b="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4638</xdr:colOff>
      <xdr:row>43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8685D7-CD02-4591-8487-06F463229329}"/>
            </a:ext>
          </a:extLst>
        </xdr:cNvPr>
        <xdr:cNvSpPr txBox="1"/>
      </xdr:nvSpPr>
      <xdr:spPr>
        <a:xfrm>
          <a:off x="12634788" y="20694650"/>
          <a:ext cx="1754312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en-US" altLang="ja-JP" sz="1600" b="0">
              <a:latin typeface="+mn-ea"/>
              <a:ea typeface="+mn-ea"/>
            </a:rPr>
            <a:t>________</a:t>
          </a:r>
          <a:r>
            <a:rPr kumimoji="1" lang="ja-JP" altLang="en-US" sz="1600" b="0">
              <a:latin typeface="+mn-ea"/>
              <a:ea typeface="+mn-ea"/>
            </a:rPr>
            <a:t>＿＿円</a:t>
          </a:r>
        </a:p>
        <a:p>
          <a:pPr algn="ctr"/>
          <a:r>
            <a:rPr kumimoji="1" lang="en-US" altLang="ja-JP" sz="1600" b="0">
              <a:latin typeface="+mn-ea"/>
              <a:ea typeface="+mn-ea"/>
            </a:rPr>
            <a:t>×7.8/110</a:t>
          </a:r>
          <a:endParaRPr kumimoji="1" lang="ja-JP" altLang="en-US" sz="1600" b="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4638</xdr:colOff>
      <xdr:row>43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97A2DC-1B79-4662-96B9-A40AE86A2764}"/>
            </a:ext>
          </a:extLst>
        </xdr:cNvPr>
        <xdr:cNvSpPr txBox="1"/>
      </xdr:nvSpPr>
      <xdr:spPr>
        <a:xfrm>
          <a:off x="14393738" y="20694650"/>
          <a:ext cx="1754312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en-US" altLang="ja-JP" sz="1600" b="0">
              <a:latin typeface="+mn-ea"/>
              <a:ea typeface="+mn-ea"/>
            </a:rPr>
            <a:t>________</a:t>
          </a:r>
          <a:r>
            <a:rPr kumimoji="1" lang="ja-JP" altLang="en-US" sz="1600" b="0">
              <a:latin typeface="+mn-ea"/>
              <a:ea typeface="+mn-ea"/>
            </a:rPr>
            <a:t>＿＿円</a:t>
          </a:r>
        </a:p>
        <a:p>
          <a:pPr algn="ctr"/>
          <a:r>
            <a:rPr kumimoji="1" lang="en-US" altLang="ja-JP" sz="1600" b="0">
              <a:latin typeface="+mn-ea"/>
              <a:ea typeface="+mn-ea"/>
            </a:rPr>
            <a:t>×7.8/110×80%</a:t>
          </a:r>
          <a:endParaRPr kumimoji="1" lang="ja-JP" altLang="en-US" sz="1600" b="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1751745</xdr:colOff>
      <xdr:row>45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F0B81E-B84D-4D5D-A88D-B3B835FDBE30}"/>
            </a:ext>
          </a:extLst>
        </xdr:cNvPr>
        <xdr:cNvSpPr txBox="1"/>
      </xdr:nvSpPr>
      <xdr:spPr>
        <a:xfrm>
          <a:off x="14389100" y="21647150"/>
          <a:ext cx="175174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600" b="0">
              <a:latin typeface="+mn-ea"/>
              <a:ea typeface="+mn-ea"/>
            </a:rPr>
            <a:t>付表</a:t>
          </a:r>
          <a:r>
            <a:rPr kumimoji="1" lang="en-US" altLang="ja-JP" sz="1600" b="0">
              <a:latin typeface="+mn-ea"/>
              <a:ea typeface="+mn-ea"/>
            </a:rPr>
            <a:t>2-3⑫B</a:t>
          </a:r>
          <a:r>
            <a:rPr kumimoji="1" lang="ja-JP" altLang="en-US" sz="1600" b="0">
              <a:latin typeface="+mn-ea"/>
              <a:ea typeface="+mn-ea"/>
            </a:rPr>
            <a:t>へ</a:t>
          </a:r>
        </a:p>
      </xdr:txBody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1751745</xdr:colOff>
      <xdr:row>45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2053731-1A1C-45DA-87AB-E7547106211D}"/>
            </a:ext>
          </a:extLst>
        </xdr:cNvPr>
        <xdr:cNvSpPr txBox="1"/>
      </xdr:nvSpPr>
      <xdr:spPr>
        <a:xfrm>
          <a:off x="12630150" y="21647150"/>
          <a:ext cx="175174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600" b="0">
              <a:latin typeface="+mn-ea"/>
              <a:ea typeface="+mn-ea"/>
            </a:rPr>
            <a:t>付表</a:t>
          </a:r>
          <a:r>
            <a:rPr kumimoji="1" lang="en-US" altLang="ja-JP" sz="1600" b="0">
              <a:latin typeface="+mn-ea"/>
              <a:ea typeface="+mn-ea"/>
            </a:rPr>
            <a:t>2-3⑩B</a:t>
          </a:r>
          <a:r>
            <a:rPr kumimoji="1" lang="ja-JP" altLang="en-US" sz="1600" b="0">
              <a:latin typeface="+mn-ea"/>
              <a:ea typeface="+mn-ea"/>
            </a:rPr>
            <a:t>へ</a:t>
          </a:r>
        </a:p>
      </xdr:txBody>
    </xdr:sp>
    <xdr:clientData/>
  </xdr:twoCellAnchor>
  <xdr:twoCellAnchor>
    <xdr:from>
      <xdr:col>6</xdr:col>
      <xdr:colOff>18148</xdr:colOff>
      <xdr:row>44</xdr:row>
      <xdr:rowOff>0</xdr:rowOff>
    </xdr:from>
    <xdr:to>
      <xdr:col>7</xdr:col>
      <xdr:colOff>13510</xdr:colOff>
      <xdr:row>45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255AE6-A39F-4D35-AD3A-7C2ECF169F88}"/>
            </a:ext>
          </a:extLst>
        </xdr:cNvPr>
        <xdr:cNvSpPr txBox="1"/>
      </xdr:nvSpPr>
      <xdr:spPr>
        <a:xfrm>
          <a:off x="10889348" y="21647150"/>
          <a:ext cx="1754312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600" b="0">
              <a:latin typeface="+mn-ea"/>
              <a:ea typeface="+mn-ea"/>
            </a:rPr>
            <a:t>付表</a:t>
          </a:r>
          <a:r>
            <a:rPr kumimoji="1" lang="en-US" altLang="ja-JP" sz="1600" b="0">
              <a:latin typeface="+mn-ea"/>
              <a:ea typeface="+mn-ea"/>
            </a:rPr>
            <a:t>2-3⑫A</a:t>
          </a:r>
          <a:r>
            <a:rPr kumimoji="1" lang="ja-JP" altLang="en-US" sz="1600" b="0">
              <a:latin typeface="+mn-ea"/>
              <a:ea typeface="+mn-ea"/>
            </a:rPr>
            <a:t>へ</a:t>
          </a:r>
        </a:p>
      </xdr:txBody>
    </xdr:sp>
    <xdr:clientData/>
  </xdr:twoCellAnchor>
  <xdr:twoCellAnchor>
    <xdr:from>
      <xdr:col>5</xdr:col>
      <xdr:colOff>4638</xdr:colOff>
      <xdr:row>44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0B4CD43-0343-41D6-B854-2393999ACA45}"/>
            </a:ext>
          </a:extLst>
        </xdr:cNvPr>
        <xdr:cNvSpPr txBox="1"/>
      </xdr:nvSpPr>
      <xdr:spPr>
        <a:xfrm>
          <a:off x="9116888" y="21647150"/>
          <a:ext cx="1754312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600" b="0">
              <a:latin typeface="+mn-ea"/>
              <a:ea typeface="+mn-ea"/>
            </a:rPr>
            <a:t>付表</a:t>
          </a:r>
          <a:r>
            <a:rPr kumimoji="1" lang="en-US" altLang="ja-JP" sz="1600" b="0">
              <a:latin typeface="+mn-ea"/>
              <a:ea typeface="+mn-ea"/>
            </a:rPr>
            <a:t>2-3⑩A</a:t>
          </a:r>
          <a:r>
            <a:rPr kumimoji="1" lang="ja-JP" altLang="en-US" sz="1600" b="0">
              <a:latin typeface="+mn-ea"/>
              <a:ea typeface="+mn-ea"/>
            </a:rPr>
            <a:t>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0FCC-3984-4CA7-8CB3-84B282DB4627}">
  <sheetPr codeName="Sheet1">
    <pageSetUpPr fitToPage="1"/>
  </sheetPr>
  <dimension ref="A1:N45"/>
  <sheetViews>
    <sheetView tabSelected="1" view="pageBreakPreview" topLeftCell="A2" zoomScale="36" zoomScaleNormal="56" zoomScaleSheetLayoutView="25" workbookViewId="0">
      <selection activeCell="A7" sqref="A7"/>
    </sheetView>
  </sheetViews>
  <sheetFormatPr defaultRowHeight="12" x14ac:dyDescent="0.3"/>
  <cols>
    <col min="1" max="1" width="6.09765625" style="4" customWidth="1"/>
    <col min="2" max="2" width="54.296875" style="4" customWidth="1"/>
    <col min="3" max="9" width="27.69921875" style="4" customWidth="1"/>
    <col min="10" max="10" width="20.8984375" style="4" customWidth="1"/>
    <col min="11" max="11" width="9.296875" style="4" customWidth="1"/>
    <col min="12" max="12" width="30.09765625" style="4" hidden="1" customWidth="1"/>
    <col min="13" max="14" width="8.796875" style="4" hidden="1" customWidth="1"/>
    <col min="15" max="16384" width="8.796875" style="4"/>
  </cols>
  <sheetData>
    <row r="1" spans="1:14" s="2" customFormat="1" ht="28" x14ac:dyDescent="0.2">
      <c r="A1" s="46" t="s">
        <v>44</v>
      </c>
      <c r="B1" s="1"/>
      <c r="C1" s="3"/>
      <c r="D1" s="3"/>
      <c r="E1" s="3"/>
      <c r="F1" s="3"/>
      <c r="G1" s="3"/>
      <c r="H1" s="3"/>
      <c r="I1" s="3"/>
      <c r="J1" s="1"/>
    </row>
    <row r="2" spans="1:14" ht="12.5" thickBot="1" x14ac:dyDescent="0.35">
      <c r="C2" s="28"/>
      <c r="D2" s="28"/>
      <c r="E2" s="28"/>
      <c r="F2" s="28"/>
      <c r="G2" s="28"/>
      <c r="H2" s="28"/>
      <c r="I2" s="28"/>
    </row>
    <row r="3" spans="1:14" s="2" customFormat="1" ht="25" customHeight="1" x14ac:dyDescent="0.3">
      <c r="A3" s="9"/>
      <c r="B3" s="10"/>
      <c r="C3" s="16"/>
      <c r="D3" s="18"/>
      <c r="E3" s="18"/>
      <c r="F3" s="22" t="s">
        <v>8</v>
      </c>
      <c r="G3" s="23"/>
      <c r="H3" s="24" t="s">
        <v>9</v>
      </c>
      <c r="I3" s="30"/>
    </row>
    <row r="4" spans="1:14" s="2" customFormat="1" ht="57.5" thickBot="1" x14ac:dyDescent="0.35">
      <c r="A4" s="11"/>
      <c r="B4" s="12"/>
      <c r="C4" s="17"/>
      <c r="D4" s="19"/>
      <c r="E4" s="19"/>
      <c r="F4" s="33" t="s">
        <v>0</v>
      </c>
      <c r="G4" s="34" t="s">
        <v>1</v>
      </c>
      <c r="H4" s="34" t="s">
        <v>2</v>
      </c>
      <c r="I4" s="35" t="s">
        <v>3</v>
      </c>
    </row>
    <row r="5" spans="1:14" s="2" customFormat="1" ht="40" customHeight="1" thickBot="1" x14ac:dyDescent="0.35">
      <c r="A5" s="36" t="s">
        <v>13</v>
      </c>
      <c r="B5" s="27"/>
      <c r="C5" s="48"/>
      <c r="D5" s="48"/>
      <c r="E5" s="48"/>
      <c r="F5" s="48"/>
      <c r="G5" s="49"/>
      <c r="H5" s="48"/>
      <c r="I5" s="50"/>
      <c r="L5" s="31" t="s">
        <v>11</v>
      </c>
      <c r="N5" s="43"/>
    </row>
    <row r="6" spans="1:14" s="2" customFormat="1" ht="40" customHeight="1" x14ac:dyDescent="0.3">
      <c r="A6" s="14"/>
      <c r="B6" s="26" t="s">
        <v>14</v>
      </c>
      <c r="C6" s="51"/>
      <c r="D6" s="52"/>
      <c r="E6" s="53"/>
      <c r="F6" s="51"/>
      <c r="G6" s="51"/>
      <c r="H6" s="51"/>
      <c r="I6" s="54"/>
      <c r="N6" s="25"/>
    </row>
    <row r="7" spans="1:14" s="2" customFormat="1" ht="40" customHeight="1" x14ac:dyDescent="0.3">
      <c r="A7" s="14"/>
      <c r="B7" s="26" t="s">
        <v>15</v>
      </c>
      <c r="C7" s="55"/>
      <c r="D7" s="55"/>
      <c r="E7" s="56"/>
      <c r="F7" s="56"/>
      <c r="G7" s="56"/>
      <c r="H7" s="56"/>
      <c r="I7" s="57"/>
      <c r="N7" s="25"/>
    </row>
    <row r="8" spans="1:14" s="2" customFormat="1" ht="40" customHeight="1" x14ac:dyDescent="0.3">
      <c r="A8" s="14"/>
      <c r="B8" s="26" t="s">
        <v>16</v>
      </c>
      <c r="C8" s="55"/>
      <c r="D8" s="55"/>
      <c r="E8" s="55"/>
      <c r="F8" s="55"/>
      <c r="G8" s="55"/>
      <c r="H8" s="55"/>
      <c r="I8" s="54"/>
      <c r="N8" s="25"/>
    </row>
    <row r="9" spans="1:14" s="2" customFormat="1" ht="40" customHeight="1" x14ac:dyDescent="0.3">
      <c r="A9" s="14"/>
      <c r="B9" s="26" t="s">
        <v>17</v>
      </c>
      <c r="C9" s="55"/>
      <c r="D9" s="55"/>
      <c r="E9" s="55"/>
      <c r="F9" s="55"/>
      <c r="G9" s="55"/>
      <c r="H9" s="55"/>
      <c r="I9" s="54"/>
      <c r="N9" s="25"/>
    </row>
    <row r="10" spans="1:14" s="2" customFormat="1" ht="40" customHeight="1" thickBot="1" x14ac:dyDescent="0.35">
      <c r="A10" s="15"/>
      <c r="B10" s="45"/>
      <c r="C10" s="58"/>
      <c r="D10" s="58"/>
      <c r="E10" s="58"/>
      <c r="F10" s="58"/>
      <c r="G10" s="58"/>
      <c r="H10" s="58"/>
      <c r="I10" s="59"/>
      <c r="N10" s="25"/>
    </row>
    <row r="11" spans="1:14" s="2" customFormat="1" ht="40" customHeight="1" x14ac:dyDescent="0.3">
      <c r="A11" s="20"/>
      <c r="B11" s="26" t="s">
        <v>19</v>
      </c>
      <c r="C11" s="51"/>
      <c r="D11" s="51"/>
      <c r="E11" s="60"/>
      <c r="F11" s="60"/>
      <c r="G11" s="60"/>
      <c r="H11" s="60"/>
      <c r="I11" s="61"/>
      <c r="N11" s="25"/>
    </row>
    <row r="12" spans="1:14" s="2" customFormat="1" ht="40" customHeight="1" x14ac:dyDescent="0.3">
      <c r="A12" s="20"/>
      <c r="B12" s="26" t="s">
        <v>20</v>
      </c>
      <c r="C12" s="62" t="s">
        <v>18</v>
      </c>
      <c r="D12" s="63"/>
      <c r="E12" s="63"/>
      <c r="F12" s="63"/>
      <c r="G12" s="63"/>
      <c r="H12" s="63"/>
      <c r="I12" s="64"/>
      <c r="N12" s="25"/>
    </row>
    <row r="13" spans="1:14" s="2" customFormat="1" ht="40" customHeight="1" x14ac:dyDescent="0.3">
      <c r="A13" s="20"/>
      <c r="B13" s="26" t="s">
        <v>21</v>
      </c>
      <c r="C13" s="55"/>
      <c r="D13" s="62" t="s">
        <v>10</v>
      </c>
      <c r="E13" s="63"/>
      <c r="F13" s="63"/>
      <c r="G13" s="63"/>
      <c r="H13" s="63"/>
      <c r="I13" s="64"/>
      <c r="N13" s="25"/>
    </row>
    <row r="14" spans="1:14" s="2" customFormat="1" ht="40" customHeight="1" x14ac:dyDescent="0.3">
      <c r="A14" s="20"/>
      <c r="B14" s="26" t="s">
        <v>22</v>
      </c>
      <c r="C14" s="55"/>
      <c r="D14" s="55"/>
      <c r="E14" s="55"/>
      <c r="F14" s="55"/>
      <c r="G14" s="55"/>
      <c r="H14" s="55"/>
      <c r="I14" s="54"/>
      <c r="N14" s="25"/>
    </row>
    <row r="15" spans="1:14" s="2" customFormat="1" ht="40" customHeight="1" x14ac:dyDescent="0.3">
      <c r="A15" s="20"/>
      <c r="B15" s="26" t="s">
        <v>23</v>
      </c>
      <c r="C15" s="55"/>
      <c r="D15" s="55"/>
      <c r="E15" s="56"/>
      <c r="F15" s="56"/>
      <c r="G15" s="56"/>
      <c r="H15" s="56"/>
      <c r="I15" s="57"/>
      <c r="N15" s="25"/>
    </row>
    <row r="16" spans="1:14" s="2" customFormat="1" ht="40" customHeight="1" x14ac:dyDescent="0.3">
      <c r="A16" s="20"/>
      <c r="B16" s="26" t="s">
        <v>25</v>
      </c>
      <c r="C16" s="55"/>
      <c r="D16" s="55"/>
      <c r="E16" s="56"/>
      <c r="F16" s="56"/>
      <c r="G16" s="56"/>
      <c r="H16" s="56"/>
      <c r="I16" s="57"/>
      <c r="N16" s="25"/>
    </row>
    <row r="17" spans="1:14" s="2" customFormat="1" ht="40" customHeight="1" x14ac:dyDescent="0.3">
      <c r="A17" s="20"/>
      <c r="B17" s="26" t="s">
        <v>26</v>
      </c>
      <c r="C17" s="55"/>
      <c r="D17" s="56"/>
      <c r="E17" s="55"/>
      <c r="F17" s="55"/>
      <c r="G17" s="55"/>
      <c r="H17" s="55"/>
      <c r="I17" s="54"/>
      <c r="N17" s="25"/>
    </row>
    <row r="18" spans="1:14" s="2" customFormat="1" ht="40" customHeight="1" x14ac:dyDescent="0.3">
      <c r="A18" s="20"/>
      <c r="B18" s="26" t="s">
        <v>27</v>
      </c>
      <c r="C18" s="55"/>
      <c r="D18" s="56"/>
      <c r="E18" s="55"/>
      <c r="F18" s="55"/>
      <c r="G18" s="55"/>
      <c r="H18" s="55"/>
      <c r="I18" s="54"/>
      <c r="N18" s="25"/>
    </row>
    <row r="19" spans="1:14" s="2" customFormat="1" ht="40" customHeight="1" x14ac:dyDescent="0.3">
      <c r="A19" s="20"/>
      <c r="B19" s="26" t="s">
        <v>28</v>
      </c>
      <c r="C19" s="55"/>
      <c r="D19" s="56"/>
      <c r="E19" s="55"/>
      <c r="F19" s="55"/>
      <c r="G19" s="55"/>
      <c r="H19" s="55"/>
      <c r="I19" s="54"/>
      <c r="N19" s="25"/>
    </row>
    <row r="20" spans="1:14" s="2" customFormat="1" ht="40" customHeight="1" x14ac:dyDescent="0.3">
      <c r="A20" s="20"/>
      <c r="B20" s="26" t="s">
        <v>29</v>
      </c>
      <c r="C20" s="55"/>
      <c r="D20" s="56"/>
      <c r="E20" s="55"/>
      <c r="F20" s="55"/>
      <c r="G20" s="55"/>
      <c r="H20" s="55"/>
      <c r="I20" s="54"/>
      <c r="N20" s="25"/>
    </row>
    <row r="21" spans="1:14" s="2" customFormat="1" ht="40" customHeight="1" x14ac:dyDescent="0.3">
      <c r="A21" s="20"/>
      <c r="B21" s="26" t="s">
        <v>30</v>
      </c>
      <c r="C21" s="55"/>
      <c r="D21" s="56"/>
      <c r="E21" s="55"/>
      <c r="F21" s="55"/>
      <c r="G21" s="55"/>
      <c r="H21" s="55"/>
      <c r="I21" s="54"/>
      <c r="N21" s="25"/>
    </row>
    <row r="22" spans="1:14" s="2" customFormat="1" ht="40" customHeight="1" x14ac:dyDescent="0.3">
      <c r="A22" s="20"/>
      <c r="B22" s="26" t="s">
        <v>31</v>
      </c>
      <c r="C22" s="55"/>
      <c r="D22" s="55"/>
      <c r="E22" s="55"/>
      <c r="F22" s="55"/>
      <c r="G22" s="55"/>
      <c r="H22" s="55"/>
      <c r="I22" s="54"/>
      <c r="N22" s="25"/>
    </row>
    <row r="23" spans="1:14" s="2" customFormat="1" ht="40" customHeight="1" x14ac:dyDescent="0.3">
      <c r="A23" s="20"/>
      <c r="B23" s="26" t="s">
        <v>32</v>
      </c>
      <c r="C23" s="55"/>
      <c r="D23" s="55"/>
      <c r="E23" s="56"/>
      <c r="F23" s="56"/>
      <c r="G23" s="56"/>
      <c r="H23" s="56"/>
      <c r="I23" s="65"/>
      <c r="N23" s="25"/>
    </row>
    <row r="24" spans="1:14" s="2" customFormat="1" ht="40" customHeight="1" x14ac:dyDescent="0.3">
      <c r="A24" s="20"/>
      <c r="B24" s="26" t="s">
        <v>33</v>
      </c>
      <c r="C24" s="55"/>
      <c r="D24" s="66"/>
      <c r="E24" s="55"/>
      <c r="F24" s="55"/>
      <c r="G24" s="55"/>
      <c r="H24" s="55"/>
      <c r="I24" s="54"/>
      <c r="N24" s="25"/>
    </row>
    <row r="25" spans="1:14" s="2" customFormat="1" ht="40" customHeight="1" x14ac:dyDescent="0.3">
      <c r="A25" s="20"/>
      <c r="B25" s="26" t="s">
        <v>34</v>
      </c>
      <c r="C25" s="55"/>
      <c r="D25" s="66"/>
      <c r="E25" s="55"/>
      <c r="F25" s="55"/>
      <c r="G25" s="55"/>
      <c r="H25" s="55"/>
      <c r="I25" s="54"/>
      <c r="N25" s="25"/>
    </row>
    <row r="26" spans="1:14" s="2" customFormat="1" ht="40" customHeight="1" x14ac:dyDescent="0.3">
      <c r="A26" s="20"/>
      <c r="B26" s="26" t="s">
        <v>35</v>
      </c>
      <c r="C26" s="55"/>
      <c r="D26" s="55"/>
      <c r="E26" s="55"/>
      <c r="F26" s="55"/>
      <c r="G26" s="55"/>
      <c r="H26" s="55"/>
      <c r="I26" s="54"/>
      <c r="N26" s="25"/>
    </row>
    <row r="27" spans="1:14" s="2" customFormat="1" ht="40" customHeight="1" x14ac:dyDescent="0.3">
      <c r="A27" s="20"/>
      <c r="B27" s="26" t="s">
        <v>36</v>
      </c>
      <c r="C27" s="55"/>
      <c r="D27" s="55"/>
      <c r="E27" s="55"/>
      <c r="F27" s="55"/>
      <c r="G27" s="55"/>
      <c r="H27" s="55"/>
      <c r="I27" s="54"/>
      <c r="N27" s="25"/>
    </row>
    <row r="28" spans="1:14" s="2" customFormat="1" ht="40" customHeight="1" x14ac:dyDescent="0.3">
      <c r="A28" s="20"/>
      <c r="B28" s="26" t="s">
        <v>37</v>
      </c>
      <c r="C28" s="55"/>
      <c r="D28" s="55"/>
      <c r="E28" s="55"/>
      <c r="F28" s="55"/>
      <c r="G28" s="55"/>
      <c r="H28" s="55"/>
      <c r="I28" s="54"/>
      <c r="N28" s="25"/>
    </row>
    <row r="29" spans="1:14" s="2" customFormat="1" ht="40" customHeight="1" x14ac:dyDescent="0.3">
      <c r="A29" s="20"/>
      <c r="B29" s="26" t="s">
        <v>38</v>
      </c>
      <c r="C29" s="55"/>
      <c r="D29" s="55"/>
      <c r="E29" s="55"/>
      <c r="F29" s="55"/>
      <c r="G29" s="55"/>
      <c r="H29" s="55"/>
      <c r="I29" s="54"/>
      <c r="N29" s="25"/>
    </row>
    <row r="30" spans="1:14" s="2" customFormat="1" ht="40" customHeight="1" x14ac:dyDescent="0.3">
      <c r="A30" s="20"/>
      <c r="B30" s="26" t="s">
        <v>39</v>
      </c>
      <c r="C30" s="55"/>
      <c r="D30" s="56"/>
      <c r="E30" s="55"/>
      <c r="F30" s="55"/>
      <c r="G30" s="55"/>
      <c r="H30" s="55"/>
      <c r="I30" s="54"/>
      <c r="N30" s="25"/>
    </row>
    <row r="31" spans="1:14" s="2" customFormat="1" ht="40" customHeight="1" x14ac:dyDescent="0.3">
      <c r="A31" s="20"/>
      <c r="B31" s="26" t="s">
        <v>40</v>
      </c>
      <c r="C31" s="55"/>
      <c r="D31" s="56"/>
      <c r="E31" s="55"/>
      <c r="F31" s="55"/>
      <c r="G31" s="55"/>
      <c r="H31" s="55"/>
      <c r="I31" s="54"/>
      <c r="N31" s="25"/>
    </row>
    <row r="32" spans="1:14" s="2" customFormat="1" ht="40" customHeight="1" x14ac:dyDescent="0.3">
      <c r="A32" s="20"/>
      <c r="B32" s="26" t="s">
        <v>41</v>
      </c>
      <c r="C32" s="55"/>
      <c r="D32" s="56"/>
      <c r="E32" s="55"/>
      <c r="F32" s="55"/>
      <c r="G32" s="55"/>
      <c r="H32" s="55"/>
      <c r="I32" s="54"/>
      <c r="N32" s="25"/>
    </row>
    <row r="33" spans="1:14" s="2" customFormat="1" ht="40" customHeight="1" x14ac:dyDescent="0.3">
      <c r="A33" s="20"/>
      <c r="B33" s="44"/>
      <c r="C33" s="55"/>
      <c r="D33" s="55"/>
      <c r="E33" s="55"/>
      <c r="F33" s="55"/>
      <c r="G33" s="55"/>
      <c r="H33" s="55"/>
      <c r="I33" s="54"/>
      <c r="N33" s="25"/>
    </row>
    <row r="34" spans="1:14" s="2" customFormat="1" ht="40" customHeight="1" x14ac:dyDescent="0.3">
      <c r="A34" s="20"/>
      <c r="B34" s="44"/>
      <c r="C34" s="55"/>
      <c r="D34" s="55"/>
      <c r="E34" s="55"/>
      <c r="F34" s="55"/>
      <c r="G34" s="55"/>
      <c r="H34" s="55"/>
      <c r="I34" s="54"/>
      <c r="N34" s="25"/>
    </row>
    <row r="35" spans="1:14" s="2" customFormat="1" ht="40" customHeight="1" x14ac:dyDescent="0.3">
      <c r="A35" s="20"/>
      <c r="B35" s="44"/>
      <c r="C35" s="55"/>
      <c r="D35" s="55"/>
      <c r="E35" s="55"/>
      <c r="F35" s="55"/>
      <c r="G35" s="55"/>
      <c r="H35" s="55"/>
      <c r="I35" s="54"/>
      <c r="N35" s="25"/>
    </row>
    <row r="36" spans="1:14" s="2" customFormat="1" ht="40" customHeight="1" thickBot="1" x14ac:dyDescent="0.35">
      <c r="A36" s="21"/>
      <c r="B36" s="26" t="s">
        <v>24</v>
      </c>
      <c r="C36" s="58"/>
      <c r="D36" s="58"/>
      <c r="E36" s="58"/>
      <c r="F36" s="58"/>
      <c r="G36" s="58"/>
      <c r="H36" s="58"/>
      <c r="I36" s="54"/>
      <c r="N36" s="25"/>
    </row>
    <row r="37" spans="1:14" s="2" customFormat="1" ht="40" customHeight="1" thickBot="1" x14ac:dyDescent="0.35">
      <c r="A37" s="47" t="s">
        <v>45</v>
      </c>
      <c r="B37" s="13"/>
      <c r="C37" s="67">
        <f t="shared" ref="C37:I37" si="0">SUM(C6:C36)</f>
        <v>0</v>
      </c>
      <c r="D37" s="67">
        <f t="shared" si="0"/>
        <v>0</v>
      </c>
      <c r="E37" s="67">
        <f t="shared" si="0"/>
        <v>0</v>
      </c>
      <c r="F37" s="67">
        <f t="shared" si="0"/>
        <v>0</v>
      </c>
      <c r="G37" s="67">
        <f t="shared" si="0"/>
        <v>0</v>
      </c>
      <c r="H37" s="67">
        <f t="shared" si="0"/>
        <v>0</v>
      </c>
      <c r="I37" s="68">
        <f t="shared" si="0"/>
        <v>0</v>
      </c>
      <c r="J37" s="3"/>
      <c r="N37" s="40"/>
    </row>
    <row r="38" spans="1:14" ht="40" customHeight="1" thickBot="1" x14ac:dyDescent="0.35">
      <c r="A38" s="36" t="s">
        <v>42</v>
      </c>
      <c r="B38" s="32"/>
      <c r="C38" s="69"/>
      <c r="D38" s="70"/>
      <c r="E38" s="69"/>
      <c r="F38" s="70"/>
      <c r="G38" s="70"/>
      <c r="H38" s="69"/>
      <c r="I38" s="71"/>
      <c r="N38" s="29"/>
    </row>
    <row r="39" spans="1:14" ht="40" customHeight="1" thickBot="1" x14ac:dyDescent="0.35">
      <c r="A39" s="38" t="str">
        <f>IF(AND(E39=SUM(F39:I39),C39&gt;=D39),N39,N39&amp;$L$5)</f>
        <v>㉚本年の仕入高
(㉘＋㉙)</v>
      </c>
      <c r="B39" s="37"/>
      <c r="C39" s="72">
        <f>C37+C38</f>
        <v>0</v>
      </c>
      <c r="D39" s="72">
        <f>D37+D38</f>
        <v>0</v>
      </c>
      <c r="E39" s="72">
        <f>E37+E38</f>
        <v>0</v>
      </c>
      <c r="F39" s="72">
        <f>F37+F38</f>
        <v>0</v>
      </c>
      <c r="G39" s="72">
        <f t="shared" ref="G39:I39" si="1">G37+G38</f>
        <v>0</v>
      </c>
      <c r="H39" s="72">
        <f t="shared" si="1"/>
        <v>0</v>
      </c>
      <c r="I39" s="73">
        <f t="shared" si="1"/>
        <v>0</v>
      </c>
      <c r="N39" s="42" t="s">
        <v>43</v>
      </c>
    </row>
    <row r="40" spans="1:14" ht="13" x14ac:dyDescent="0.3">
      <c r="C40" s="74"/>
      <c r="D40" s="74"/>
      <c r="E40" s="74"/>
      <c r="F40" s="74"/>
      <c r="G40" s="74"/>
      <c r="H40" s="74"/>
      <c r="I40" s="74"/>
      <c r="M40" s="41" t="s">
        <v>12</v>
      </c>
      <c r="N40" s="4" t="s">
        <v>4</v>
      </c>
    </row>
    <row r="41" spans="1:14" ht="19.5" thickBot="1" x14ac:dyDescent="0.35">
      <c r="C41" s="74"/>
      <c r="D41" s="75" t="s">
        <v>5</v>
      </c>
      <c r="E41" s="74"/>
      <c r="F41" s="74"/>
      <c r="G41" s="74"/>
      <c r="H41" s="74"/>
      <c r="I41" s="74"/>
    </row>
    <row r="42" spans="1:14" ht="25" customHeight="1" x14ac:dyDescent="0.3">
      <c r="C42" s="74"/>
      <c r="D42" s="76"/>
      <c r="E42" s="77"/>
      <c r="F42" s="7" t="s">
        <v>8</v>
      </c>
      <c r="G42" s="78"/>
      <c r="H42" s="8" t="s">
        <v>9</v>
      </c>
      <c r="I42" s="79"/>
    </row>
    <row r="43" spans="1:14" ht="50" customHeight="1" thickBot="1" x14ac:dyDescent="0.35">
      <c r="C43" s="74"/>
      <c r="D43" s="80"/>
      <c r="E43" s="81"/>
      <c r="F43" s="39" t="s">
        <v>0</v>
      </c>
      <c r="G43" s="5" t="s">
        <v>1</v>
      </c>
      <c r="H43" s="39" t="s">
        <v>2</v>
      </c>
      <c r="I43" s="6" t="s">
        <v>3</v>
      </c>
    </row>
    <row r="44" spans="1:14" ht="75" customHeight="1" x14ac:dyDescent="0.3">
      <c r="C44" s="74"/>
      <c r="D44" s="82" t="s">
        <v>6</v>
      </c>
      <c r="E44" s="83"/>
      <c r="F44" s="84">
        <f>F39</f>
        <v>0</v>
      </c>
      <c r="G44" s="84">
        <f>G39</f>
        <v>0</v>
      </c>
      <c r="H44" s="84">
        <f>H39</f>
        <v>0</v>
      </c>
      <c r="I44" s="85">
        <f>I39</f>
        <v>0</v>
      </c>
    </row>
    <row r="45" spans="1:14" ht="75" customHeight="1" thickBot="1" x14ac:dyDescent="0.35">
      <c r="C45" s="74"/>
      <c r="D45" s="86" t="s">
        <v>7</v>
      </c>
      <c r="E45" s="87"/>
      <c r="F45" s="88">
        <f>ROUNDDOWN(F39*6.24/108,0)</f>
        <v>0</v>
      </c>
      <c r="G45" s="88">
        <f>ROUNDDOWN(G39*6.24/108*80%,0)</f>
        <v>0</v>
      </c>
      <c r="H45" s="88">
        <f>ROUNDDOWN(H39*7.8/110,0)</f>
        <v>0</v>
      </c>
      <c r="I45" s="89">
        <f>ROUNDDOWN(I39*7.8/110*80%,0)</f>
        <v>0</v>
      </c>
    </row>
  </sheetData>
  <sheetProtection insertRows="0"/>
  <phoneticPr fontId="1"/>
  <conditionalFormatting sqref="D5:E11 D14:E39">
    <cfRule type="cellIs" dxfId="14" priority="3" operator="lessThan">
      <formula>0</formula>
    </cfRule>
    <cfRule type="expression" dxfId="13" priority="10">
      <formula>AND($C5&gt;$D5+$E5,$C5&gt;0)</formula>
    </cfRule>
  </conditionalFormatting>
  <conditionalFormatting sqref="E5:E6 D7 E8:E10 D11 E14 D15:D16 E17:E22 D23 E24:E36">
    <cfRule type="expression" dxfId="12" priority="25">
      <formula>$C5=""</formula>
    </cfRule>
  </conditionalFormatting>
  <conditionalFormatting sqref="F5 H5 F6:I11 F14:I37 H38:I38">
    <cfRule type="expression" dxfId="11" priority="17">
      <formula>AND($E5&gt;0,$F5+$G5+$H5+$I5&lt;$E5)</formula>
    </cfRule>
  </conditionalFormatting>
  <conditionalFormatting sqref="D5:D12 D14:D39">
    <cfRule type="cellIs" dxfId="10" priority="9" operator="greaterThan">
      <formula>$C5</formula>
    </cfRule>
  </conditionalFormatting>
  <conditionalFormatting sqref="E5:E12 E14:E39">
    <cfRule type="cellIs" dxfId="9" priority="6" operator="greaterThan">
      <formula>$C5</formula>
    </cfRule>
  </conditionalFormatting>
  <conditionalFormatting sqref="C5:C12 C14:C39">
    <cfRule type="cellIs" dxfId="8" priority="5" operator="lessThan">
      <formula>$D5+$E5</formula>
    </cfRule>
  </conditionalFormatting>
  <conditionalFormatting sqref="F5 H5 F6:I6 F8:I10 F14:I14 F17:I22 F24:I37 H38:I38 F39:I39">
    <cfRule type="cellIs" dxfId="7" priority="11" operator="lessThan">
      <formula>0</formula>
    </cfRule>
  </conditionalFormatting>
  <conditionalFormatting sqref="F5:I11 F14:I39">
    <cfRule type="cellIs" dxfId="6" priority="12" operator="greaterThan">
      <formula>$E5</formula>
    </cfRule>
  </conditionalFormatting>
  <conditionalFormatting sqref="E5:E10 E14:E39">
    <cfRule type="cellIs" dxfId="5" priority="2" operator="lessThan">
      <formula>$F5+$G5+$H5+$I5</formula>
    </cfRule>
  </conditionalFormatting>
  <conditionalFormatting sqref="B5">
    <cfRule type="expression" dxfId="4" priority="29">
      <formula>FIND(N5&amp;$L5,$A$5)</formula>
    </cfRule>
  </conditionalFormatting>
  <conditionalFormatting sqref="B38">
    <cfRule type="expression" dxfId="3" priority="30">
      <formula>FIND($N$38&amp;$L$5,$A$38)</formula>
    </cfRule>
  </conditionalFormatting>
  <conditionalFormatting sqref="B39">
    <cfRule type="expression" dxfId="2" priority="31">
      <formula>FIND($N$39&amp;$L$5,$A$39)</formula>
    </cfRule>
  </conditionalFormatting>
  <conditionalFormatting sqref="B37">
    <cfRule type="expression" dxfId="1" priority="1">
      <formula>FIND($N$37&amp;$L$5,$A$37)</formula>
    </cfRule>
  </conditionalFormatting>
  <pageMargins left="0.70866141732283472" right="0.70866141732283472" top="0.74803149606299213" bottom="0.74803149606299213" header="0.31496062992125984" footer="0.31496062992125984"/>
  <pageSetup paperSize="8" scale="57" orientation="portrait" r:id="rId1"/>
  <rowBreaks count="1" manualBreakCount="1">
    <brk id="22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CA1624BC-D098-41AA-9536-206FACE4F289}">
            <xm:f>NOT(ISERROR(SEARCH($L$5,A5)))</xm:f>
            <xm:f>$L$5</xm:f>
            <x14:dxf>
              <font>
                <color rgb="FFEE0000"/>
              </font>
              <fill>
                <patternFill>
                  <fgColor theme="5" tint="0.79998168889431442"/>
                  <bgColor theme="5" tint="0.79998168889431442"/>
                </patternFill>
              </fill>
            </x14:dxf>
          </x14:cfRule>
          <xm:sqref>A5 A37:B39 B6:B36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計算書</vt:lpstr>
      <vt:lpstr>計算書!Print_Area</vt:lpstr>
      <vt:lpstr>計算書!Print_Titles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小縣和弥</cp:lastModifiedBy>
  <cp:lastPrinted>2025-07-18T07:35:26Z</cp:lastPrinted>
  <dcterms:created xsi:type="dcterms:W3CDTF">2025-03-21T06:43:52Z</dcterms:created>
  <dcterms:modified xsi:type="dcterms:W3CDTF">2026-01-08T02:28:09Z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2024-10-25T00:00:00Z</vt:filetime>
  </property>
  <property fmtid="{D5CDD505-2E9C-101B-9397-08002B2CF9AE}" pid="3" name="Creator">
    <vt:lpwstr>Adobe InDesign 20.0 (Windows)</vt:lpwstr>
  </property>
  <property fmtid="{D5CDD505-2E9C-101B-9397-08002B2CF9AE}" pid="4" name="LastSaved">
    <vt:filetime>2025-03-21T00:00:00Z</vt:filetime>
  </property>
  <property fmtid="{D5CDD505-2E9C-101B-9397-08002B2CF9AE}" pid="5" name="Producer">
    <vt:lpwstr>Adobe PDF Library 17.0</vt:lpwstr>
  </property>
</Properties>
</file>